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котировок\09. Сентябрь\НЕМСП_НР_Оптические панели\Закупочная\"/>
    </mc:Choice>
  </mc:AlternateContent>
  <xr:revisionPtr revIDLastSave="0" documentId="13_ncr:1_{8A590431-2A0E-4DE0-BE20-778A58E2E386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XLR_NoRangeSheet" sheetId="2" state="veryHidden" r:id="rId2"/>
  </sheets>
  <definedNames>
    <definedName name="Query1">Лист1!#REF!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Лист1!$A$15:$K$15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I8" i="1" l="1"/>
  <c r="J8" i="1" s="1"/>
  <c r="I9" i="1"/>
  <c r="J9" i="1" s="1"/>
  <c r="I10" i="1"/>
  <c r="J10" i="1" s="1"/>
  <c r="I11" i="1" l="1"/>
  <c r="J11" i="1"/>
  <c r="B5" i="2"/>
</calcChain>
</file>

<file path=xl/sharedStrings.xml><?xml version="1.0" encoding="utf-8"?>
<sst xmlns="http://schemas.openxmlformats.org/spreadsheetml/2006/main" count="53" uniqueCount="43">
  <si>
    <t>№ п.п.</t>
  </si>
  <si>
    <t>Описание</t>
  </si>
  <si>
    <t>Адрес поставки</t>
  </si>
  <si>
    <t>Транспортировка товара:</t>
  </si>
  <si>
    <t>СПЕЦИФИКАЦИЯ</t>
  </si>
  <si>
    <t>Eд.изм</t>
  </si>
  <si>
    <t>Наименование товара</t>
  </si>
  <si>
    <t>Итого</t>
  </si>
  <si>
    <t>4.2, Developer  (build 122-D7)</t>
  </si>
  <si>
    <t>Query2</t>
  </si>
  <si>
    <t>Республика Башкортостан</t>
  </si>
  <si>
    <t>Поставка трансиверов SFP - отдел развития</t>
  </si>
  <si>
    <t>, тел. , эл.почта:</t>
  </si>
  <si>
    <t/>
  </si>
  <si>
    <t>01.09.2015</t>
  </si>
  <si>
    <t>Ушкевич Сергей Владимирович</t>
  </si>
  <si>
    <t>(347)221-54-67</t>
  </si>
  <si>
    <t>Отдел развития (ОР)</t>
  </si>
  <si>
    <t>Приложение 1.3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</si>
  <si>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</si>
  <si>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Номенклатура R12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</si>
  <si>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Гарантия на данное оборудование не менее 1 года.</t>
  </si>
  <si>
    <t xml:space="preserve">  г. Уфа, ул. Каспийская, д.14; </t>
  </si>
  <si>
    <t>Начальник отдела планирования технической инфраструктуры  Тимофеев И.А. 8-987-2598607, 8-347-2215478</t>
  </si>
  <si>
    <t>шт.</t>
  </si>
  <si>
    <t>ИТОГО</t>
  </si>
  <si>
    <t>Позиции, облагаемые НДС</t>
  </si>
  <si>
    <t>Предельная цена за единицу измерения без НДС, включая стоимость тары и доставку, руб</t>
  </si>
  <si>
    <t>Сумма без НДС, включая стоимость тары и доставку,  в руб</t>
  </si>
  <si>
    <t>Сумма в том числе НДС, включая стоимость тары и доставку,  в руб</t>
  </si>
  <si>
    <t>Оптическая панель MTP выдвижная 19" 1U,пустой корпус на 4 кассеты, стол, черный. Артикул производителя Eurolan: 47M-20-00-02BL.</t>
  </si>
  <si>
    <t>Оптическая панель MTP выдвижная 19" 1U,пустой корпус на 4 кассеты, стол, черный. Артикул производителя Eurolan: 47M-20-00-02BL. Панель поставляется без оптических кассет и без заглушек, пустая. Допускает установку до 4 кассет MTP и/или планок с адаптерами. Корпус - сталь. Высота 1U. Емкость до 96 оптических портов LC. Размеры (Ш × Г × В), мм: 430 × 375 × 44</t>
  </si>
  <si>
    <t>Комплект планка Q-SLOT с 12 адаптерами дуплекс LC/UPC OS2, монтажные шнуры, КДЗС. Артикул производителя Eurolan: 38M-S2-2L-12BL.</t>
  </si>
  <si>
    <t>Сплайс-кассета на 12 соединений, пластик, тип 2. Артикул производителя Eurolan: 33B-06-12GY</t>
  </si>
  <si>
    <t>Комплект планка Q-SLOT с 12 адаптерами дуплекс LC/UPC OS2, монтажные шнуры, КДЗС. Артикул производителя Eurolan: 38M-S2-2L-12BL. В комплектацию входят планки с адаптерами с монтажными шнурами и КДЗС.</t>
  </si>
  <si>
    <t>РАЗДЕЛ IV. Техническое задание</t>
  </si>
  <si>
    <t>Предельная сумма лота составляет:   1 180 162,10 руб без НДС, 1 416 194,52 руб с НДС. Тип договора - разовый.</t>
  </si>
  <si>
    <t>Срок поставки:</t>
  </si>
  <si>
    <t>не более 30 календарных дней с даты подписания Договора</t>
  </si>
  <si>
    <t>Особые условия:</t>
  </si>
  <si>
    <t>Контактное лицо по тех. вопросам:</t>
  </si>
  <si>
    <t>Место доставки:</t>
  </si>
  <si>
    <t>Республика Башкортостан,  г. Уфа, ул. Каспийская,14. ПАО "Башинформсвязь, Контактное лицо: Вастров Николай Петрович тел. +73472215665, +79874977992.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</si>
</sst>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Arial"/>
      <family val="2"/>
    </font>
    <font>
      <sz val="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0" xfId="0" applyBorder="1" applyAlignment="1"/>
    <xf numFmtId="0" fontId="0" fillId="0" borderId="0" xfId="0"/>
    <xf numFmtId="0" fontId="0" fillId="0" borderId="1" xfId="0" applyFont="1" applyBorder="1" applyAlignment="1">
      <alignment horizontal="center"/>
    </xf>
    <xf numFmtId="0" fontId="0" fillId="0" borderId="1" xfId="0" applyBorder="1"/>
    <xf numFmtId="0" fontId="4" fillId="0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/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/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38" fontId="5" fillId="0" borderId="1" xfId="0" applyNumberFormat="1" applyFont="1" applyBorder="1" applyAlignment="1">
      <alignment horizontal="center" vertical="center" shrinkToFit="1"/>
    </xf>
    <xf numFmtId="164" fontId="7" fillId="0" borderId="1" xfId="0" applyNumberFormat="1" applyFont="1" applyBorder="1" applyAlignment="1">
      <alignment vertical="center" shrinkToFit="1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2" xfId="0" applyFont="1" applyBorder="1" applyAlignment="1"/>
    <xf numFmtId="0" fontId="9" fillId="0" borderId="3" xfId="0" applyFont="1" applyBorder="1" applyAlignment="1"/>
    <xf numFmtId="0" fontId="9" fillId="0" borderId="4" xfId="0" applyFont="1" applyBorder="1" applyAlignment="1"/>
    <xf numFmtId="0" fontId="9" fillId="0" borderId="2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9" fillId="0" borderId="2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U22"/>
  <sheetViews>
    <sheetView tabSelected="1" topLeftCell="B1" zoomScale="110" zoomScaleNormal="110" workbookViewId="0">
      <selection activeCell="D9" sqref="D9"/>
    </sheetView>
  </sheetViews>
  <sheetFormatPr defaultRowHeight="15" x14ac:dyDescent="0.25"/>
  <cols>
    <col min="1" max="1" width="0.85546875" customWidth="1"/>
    <col min="2" max="2" width="4.85546875" style="20" customWidth="1"/>
    <col min="3" max="3" width="9.7109375" style="17" customWidth="1"/>
    <col min="4" max="4" width="30" customWidth="1"/>
    <col min="5" max="5" width="54.42578125" customWidth="1"/>
    <col min="6" max="6" width="9.140625" customWidth="1"/>
    <col min="8" max="8" width="15.28515625" style="2" customWidth="1"/>
    <col min="9" max="9" width="14.28515625" style="2" customWidth="1"/>
    <col min="10" max="10" width="14.85546875" style="10" customWidth="1"/>
    <col min="11" max="11" width="20.7109375" style="17" customWidth="1"/>
    <col min="18" max="21" width="9.140625" style="3"/>
  </cols>
  <sheetData>
    <row r="1" spans="1:13" x14ac:dyDescent="0.25">
      <c r="C1" s="17" t="s">
        <v>35</v>
      </c>
      <c r="K1" s="24"/>
    </row>
    <row r="2" spans="1:13" x14ac:dyDescent="0.25">
      <c r="B2" s="40" t="s">
        <v>4</v>
      </c>
      <c r="C2" s="40"/>
      <c r="D2" s="40"/>
      <c r="E2" s="40"/>
      <c r="F2" s="40"/>
      <c r="G2" s="40"/>
      <c r="H2" s="40"/>
      <c r="I2" s="40"/>
      <c r="J2" s="40"/>
      <c r="K2" s="40"/>
    </row>
    <row r="3" spans="1:13" s="10" customFormat="1" x14ac:dyDescent="0.25">
      <c r="B3" s="26"/>
      <c r="C3" s="26"/>
      <c r="D3" s="26"/>
      <c r="E3" s="15"/>
      <c r="F3" s="14"/>
      <c r="G3" s="14"/>
      <c r="H3" s="14"/>
      <c r="I3" s="26"/>
      <c r="J3" s="26"/>
      <c r="K3" s="26"/>
    </row>
    <row r="4" spans="1:13" s="4" customFormat="1" ht="15" customHeight="1" x14ac:dyDescent="0.25">
      <c r="B4" s="41" t="s">
        <v>0</v>
      </c>
      <c r="C4" s="41" t="s">
        <v>20</v>
      </c>
      <c r="D4" s="42" t="s">
        <v>6</v>
      </c>
      <c r="E4" s="42" t="s">
        <v>1</v>
      </c>
      <c r="F4" s="42" t="s">
        <v>5</v>
      </c>
      <c r="G4" s="45" t="s">
        <v>7</v>
      </c>
      <c r="H4" s="43" t="s">
        <v>27</v>
      </c>
      <c r="I4" s="43" t="s">
        <v>28</v>
      </c>
      <c r="J4" s="47" t="s">
        <v>29</v>
      </c>
      <c r="K4" s="41" t="s">
        <v>2</v>
      </c>
    </row>
    <row r="5" spans="1:13" s="5" customFormat="1" ht="34.5" customHeight="1" x14ac:dyDescent="0.25">
      <c r="B5" s="41"/>
      <c r="C5" s="41"/>
      <c r="D5" s="42"/>
      <c r="E5" s="42"/>
      <c r="F5" s="42"/>
      <c r="G5" s="46"/>
      <c r="H5" s="44"/>
      <c r="I5" s="44"/>
      <c r="J5" s="48"/>
      <c r="K5" s="41"/>
    </row>
    <row r="6" spans="1:13" s="4" customFormat="1" x14ac:dyDescent="0.25">
      <c r="B6" s="21">
        <v>1</v>
      </c>
      <c r="C6" s="18">
        <v>2</v>
      </c>
      <c r="D6" s="11">
        <v>3</v>
      </c>
      <c r="E6" s="11">
        <v>4</v>
      </c>
      <c r="F6" s="11">
        <v>5</v>
      </c>
      <c r="G6" s="11">
        <v>6</v>
      </c>
      <c r="H6" s="11">
        <v>7</v>
      </c>
      <c r="I6" s="11">
        <v>8</v>
      </c>
      <c r="J6" s="11">
        <v>9</v>
      </c>
      <c r="K6" s="21">
        <v>10</v>
      </c>
    </row>
    <row r="7" spans="1:13" s="4" customFormat="1" x14ac:dyDescent="0.25">
      <c r="B7" s="37" t="s">
        <v>26</v>
      </c>
      <c r="C7" s="38"/>
      <c r="D7" s="38"/>
      <c r="E7" s="38"/>
      <c r="F7" s="38"/>
      <c r="G7" s="38"/>
      <c r="H7" s="38"/>
      <c r="I7" s="38"/>
      <c r="J7" s="38"/>
      <c r="K7" s="39"/>
    </row>
    <row r="8" spans="1:13" s="10" customFormat="1" ht="73.5" customHeight="1" x14ac:dyDescent="0.25">
      <c r="B8" s="22">
        <v>1</v>
      </c>
      <c r="C8" s="29"/>
      <c r="D8" s="28" t="s">
        <v>30</v>
      </c>
      <c r="E8" s="27" t="s">
        <v>31</v>
      </c>
      <c r="F8" s="30" t="s">
        <v>24</v>
      </c>
      <c r="G8" s="31">
        <v>26</v>
      </c>
      <c r="H8" s="32">
        <v>6884.17</v>
      </c>
      <c r="I8" s="32">
        <f t="shared" ref="I8:I10" si="0">H8*G8</f>
        <v>178988.42</v>
      </c>
      <c r="J8" s="32">
        <f t="shared" ref="J8:J10" si="1">I8*1.2</f>
        <v>214786.10400000002</v>
      </c>
      <c r="K8" s="33" t="s">
        <v>22</v>
      </c>
    </row>
    <row r="9" spans="1:13" s="10" customFormat="1" ht="70.5" customHeight="1" x14ac:dyDescent="0.25">
      <c r="B9" s="22">
        <v>2</v>
      </c>
      <c r="C9" s="29"/>
      <c r="D9" s="28" t="s">
        <v>32</v>
      </c>
      <c r="E9" s="27" t="s">
        <v>34</v>
      </c>
      <c r="F9" s="30" t="s">
        <v>24</v>
      </c>
      <c r="G9" s="31">
        <v>104</v>
      </c>
      <c r="H9" s="32">
        <v>8583.33</v>
      </c>
      <c r="I9" s="32">
        <f t="shared" si="0"/>
        <v>892666.32</v>
      </c>
      <c r="J9" s="32">
        <f t="shared" si="1"/>
        <v>1071199.5839999998</v>
      </c>
      <c r="K9" s="33" t="s">
        <v>22</v>
      </c>
    </row>
    <row r="10" spans="1:13" s="10" customFormat="1" ht="45" customHeight="1" x14ac:dyDescent="0.25">
      <c r="B10" s="22">
        <v>3</v>
      </c>
      <c r="C10" s="29"/>
      <c r="D10" s="28" t="s">
        <v>33</v>
      </c>
      <c r="E10" s="27" t="s">
        <v>33</v>
      </c>
      <c r="F10" s="30" t="s">
        <v>24</v>
      </c>
      <c r="G10" s="31">
        <v>208</v>
      </c>
      <c r="H10" s="32">
        <v>521.66999999999996</v>
      </c>
      <c r="I10" s="32">
        <f t="shared" si="0"/>
        <v>108507.35999999999</v>
      </c>
      <c r="J10" s="32">
        <f t="shared" si="1"/>
        <v>130208.83199999998</v>
      </c>
      <c r="K10" s="33" t="s">
        <v>22</v>
      </c>
    </row>
    <row r="11" spans="1:13" s="10" customFormat="1" x14ac:dyDescent="0.25">
      <c r="A11" s="12"/>
      <c r="B11" s="23"/>
      <c r="C11" s="29"/>
      <c r="D11" s="16"/>
      <c r="E11" s="13"/>
      <c r="F11" s="30"/>
      <c r="G11" s="34"/>
      <c r="H11" s="35" t="s">
        <v>25</v>
      </c>
      <c r="I11" s="35">
        <f>SUM(I8:I10)</f>
        <v>1180162.1000000001</v>
      </c>
      <c r="J11" s="35">
        <f>SUM(J8:J10)</f>
        <v>1416194.5199999998</v>
      </c>
      <c r="K11" s="36"/>
    </row>
    <row r="12" spans="1:13" s="3" customFormat="1" x14ac:dyDescent="0.25">
      <c r="B12" s="49" t="s">
        <v>36</v>
      </c>
      <c r="C12" s="50"/>
      <c r="D12" s="50"/>
      <c r="E12" s="50"/>
      <c r="F12" s="50"/>
      <c r="G12" s="50"/>
      <c r="H12" s="50"/>
      <c r="I12" s="50"/>
      <c r="J12" s="50"/>
      <c r="K12" s="51"/>
    </row>
    <row r="13" spans="1:13" ht="15" customHeight="1" x14ac:dyDescent="0.25">
      <c r="B13" s="52" t="s">
        <v>3</v>
      </c>
      <c r="C13" s="53"/>
      <c r="D13" s="54"/>
      <c r="E13" s="58" t="s">
        <v>19</v>
      </c>
      <c r="F13" s="59"/>
      <c r="G13" s="59"/>
      <c r="H13" s="59"/>
      <c r="I13" s="59"/>
      <c r="J13" s="59"/>
      <c r="K13" s="60"/>
      <c r="L13" s="1"/>
      <c r="M13" s="1"/>
    </row>
    <row r="14" spans="1:13" s="10" customFormat="1" ht="15" customHeight="1" x14ac:dyDescent="0.25">
      <c r="B14" s="52" t="s">
        <v>37</v>
      </c>
      <c r="C14" s="53"/>
      <c r="D14" s="54"/>
      <c r="E14" s="58" t="s">
        <v>38</v>
      </c>
      <c r="F14" s="59"/>
      <c r="G14" s="59"/>
      <c r="H14" s="59"/>
      <c r="I14" s="59"/>
      <c r="J14" s="59"/>
      <c r="K14" s="60"/>
      <c r="L14" s="1"/>
      <c r="M14" s="1"/>
    </row>
    <row r="15" spans="1:13" ht="60" customHeight="1" x14ac:dyDescent="0.25">
      <c r="A15" s="3"/>
      <c r="B15" s="52" t="s">
        <v>39</v>
      </c>
      <c r="C15" s="53"/>
      <c r="D15" s="54"/>
      <c r="E15" s="61" t="s">
        <v>21</v>
      </c>
      <c r="F15" s="62"/>
      <c r="G15" s="62"/>
      <c r="H15" s="62"/>
      <c r="I15" s="62"/>
      <c r="J15" s="62"/>
      <c r="K15" s="63"/>
    </row>
    <row r="16" spans="1:13" x14ac:dyDescent="0.25">
      <c r="B16" s="52" t="s">
        <v>40</v>
      </c>
      <c r="C16" s="53"/>
      <c r="D16" s="54"/>
      <c r="E16" s="55" t="s">
        <v>23</v>
      </c>
      <c r="F16" s="56"/>
      <c r="G16" s="56"/>
      <c r="H16" s="56"/>
      <c r="I16" s="56"/>
      <c r="J16" s="56"/>
      <c r="K16" s="57"/>
    </row>
    <row r="17" spans="1:21" ht="15" customHeight="1" x14ac:dyDescent="0.25">
      <c r="A17" s="3"/>
      <c r="B17" s="52" t="s">
        <v>41</v>
      </c>
      <c r="C17" s="53"/>
      <c r="D17" s="54"/>
      <c r="E17" s="58" t="s">
        <v>42</v>
      </c>
      <c r="F17" s="59"/>
      <c r="G17" s="59"/>
      <c r="H17" s="59"/>
      <c r="I17" s="59"/>
      <c r="J17" s="59"/>
      <c r="K17" s="60"/>
      <c r="R17"/>
      <c r="S17"/>
      <c r="T17"/>
      <c r="U17"/>
    </row>
    <row r="18" spans="1:21" s="3" customFormat="1" ht="34.5" customHeight="1" x14ac:dyDescent="0.25">
      <c r="B18" s="19"/>
      <c r="C18" s="19"/>
      <c r="D18" s="6"/>
      <c r="E18" s="9"/>
      <c r="F18" s="9"/>
      <c r="G18" s="9"/>
      <c r="H18" s="9"/>
      <c r="I18" s="9"/>
      <c r="J18" s="9"/>
      <c r="K18" s="25"/>
    </row>
    <row r="19" spans="1:21" x14ac:dyDescent="0.25">
      <c r="M19" s="3"/>
      <c r="N19" s="3"/>
      <c r="O19" s="3"/>
      <c r="P19" s="3"/>
      <c r="R19"/>
      <c r="S19"/>
      <c r="T19"/>
      <c r="U19"/>
    </row>
    <row r="20" spans="1:21" x14ac:dyDescent="0.25">
      <c r="M20" s="3"/>
      <c r="N20" s="3"/>
      <c r="O20" s="3"/>
      <c r="P20" s="3"/>
      <c r="R20"/>
      <c r="S20"/>
      <c r="T20"/>
      <c r="U20"/>
    </row>
    <row r="21" spans="1:21" x14ac:dyDescent="0.25">
      <c r="M21" s="3"/>
      <c r="N21" s="3"/>
      <c r="O21" s="3"/>
      <c r="P21" s="3"/>
      <c r="R21"/>
      <c r="S21"/>
      <c r="T21"/>
      <c r="U21"/>
    </row>
    <row r="22" spans="1:21" x14ac:dyDescent="0.25">
      <c r="M22" s="3"/>
      <c r="N22" s="3"/>
      <c r="O22" s="3"/>
      <c r="P22" s="3"/>
      <c r="R22"/>
      <c r="S22"/>
      <c r="T22"/>
      <c r="U22"/>
    </row>
  </sheetData>
  <mergeCells count="23">
    <mergeCell ref="B12:K12"/>
    <mergeCell ref="B13:D13"/>
    <mergeCell ref="E16:K16"/>
    <mergeCell ref="E13:K13"/>
    <mergeCell ref="B17:D17"/>
    <mergeCell ref="E17:K17"/>
    <mergeCell ref="B16:D16"/>
    <mergeCell ref="B15:D15"/>
    <mergeCell ref="E15:K15"/>
    <mergeCell ref="B14:D14"/>
    <mergeCell ref="E14:K14"/>
    <mergeCell ref="B7:K7"/>
    <mergeCell ref="B2:K2"/>
    <mergeCell ref="B4:B5"/>
    <mergeCell ref="D4:D5"/>
    <mergeCell ref="K4:K5"/>
    <mergeCell ref="E4:E5"/>
    <mergeCell ref="F4:F5"/>
    <mergeCell ref="I4:I5"/>
    <mergeCell ref="H4:H5"/>
    <mergeCell ref="C4:C5"/>
    <mergeCell ref="G4:G5"/>
    <mergeCell ref="J4:J5"/>
  </mergeCells>
  <pageMargins left="0.78740157480314965" right="0.39370078740157483" top="0.78740157480314965" bottom="0.39370078740157483" header="0.31496062992125984" footer="0.31496062992125984"/>
  <pageSetup paperSize="9" scale="77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7" t="s">
        <v>8</v>
      </c>
      <c r="B5" t="e">
        <f>XLR_ERRNAME</f>
        <v>#NAME?</v>
      </c>
    </row>
    <row r="6" spans="1:19" x14ac:dyDescent="0.25">
      <c r="A6" t="s">
        <v>9</v>
      </c>
      <c r="B6">
        <v>9456</v>
      </c>
      <c r="C6" s="8" t="s">
        <v>10</v>
      </c>
      <c r="D6">
        <v>5310</v>
      </c>
      <c r="E6" s="8" t="s">
        <v>11</v>
      </c>
      <c r="F6" s="8" t="s">
        <v>12</v>
      </c>
      <c r="G6" s="8" t="s">
        <v>13</v>
      </c>
      <c r="H6" s="8" t="s">
        <v>13</v>
      </c>
      <c r="I6" s="8" t="s">
        <v>13</v>
      </c>
      <c r="J6" s="8" t="s">
        <v>11</v>
      </c>
      <c r="K6" s="8" t="s">
        <v>14</v>
      </c>
      <c r="L6" s="8" t="s">
        <v>15</v>
      </c>
      <c r="M6" s="8" t="s">
        <v>16</v>
      </c>
      <c r="N6" s="8" t="s">
        <v>13</v>
      </c>
      <c r="O6">
        <v>1051</v>
      </c>
      <c r="P6" s="8" t="s">
        <v>17</v>
      </c>
      <c r="Q6">
        <v>0</v>
      </c>
      <c r="R6" s="8" t="s">
        <v>13</v>
      </c>
      <c r="S6" s="8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Query3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Ушкевич Сергей Владимирович</dc:creator>
  <cp:lastModifiedBy>Кутьина Ригина Галимовна</cp:lastModifiedBy>
  <cp:lastPrinted>2015-01-26T05:52:22Z</cp:lastPrinted>
  <dcterms:created xsi:type="dcterms:W3CDTF">2013-12-19T08:11:42Z</dcterms:created>
  <dcterms:modified xsi:type="dcterms:W3CDTF">2021-09-16T11:12:03Z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